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1" i="1" l="1"/>
  <c r="C121" i="1"/>
  <c r="D114" i="1" l="1"/>
  <c r="C114" i="1"/>
  <c r="D112" i="1"/>
  <c r="C112" i="1"/>
  <c r="D107" i="1"/>
  <c r="C107" i="1"/>
  <c r="D102" i="1"/>
  <c r="C102" i="1"/>
  <c r="C93" i="1"/>
  <c r="D91" i="1"/>
  <c r="C91" i="1"/>
  <c r="D87" i="1"/>
  <c r="C87" i="1"/>
  <c r="D78" i="1"/>
  <c r="C78" i="1"/>
  <c r="D70" i="1"/>
  <c r="C70" i="1"/>
  <c r="D68" i="1"/>
  <c r="C68" i="1"/>
  <c r="C60" i="1"/>
  <c r="D58" i="1"/>
  <c r="D61" i="1" s="1"/>
  <c r="C58" i="1"/>
  <c r="C52" i="1"/>
  <c r="D50" i="1"/>
  <c r="D53" i="1" s="1"/>
  <c r="C50" i="1"/>
  <c r="C53" i="1" s="1"/>
  <c r="D43" i="1"/>
  <c r="C43" i="1"/>
  <c r="D35" i="1"/>
  <c r="C35" i="1"/>
  <c r="D28" i="1"/>
  <c r="C28" i="1"/>
  <c r="D18" i="1"/>
  <c r="C18" i="1"/>
  <c r="D115" i="1" l="1"/>
  <c r="C61" i="1"/>
  <c r="C94" i="1"/>
  <c r="C44" i="1"/>
  <c r="D94" i="1"/>
  <c r="C115" i="1"/>
  <c r="D44" i="1"/>
  <c r="D62" i="1" s="1"/>
  <c r="D71" i="1"/>
  <c r="C71" i="1"/>
  <c r="C95" i="1" l="1"/>
  <c r="D95" i="1"/>
  <c r="D96" i="1" s="1"/>
  <c r="C62" i="1"/>
  <c r="C96" i="1" s="1"/>
  <c r="C122" i="1" s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чел на две программы </t>
        </r>
      </text>
    </comment>
  </commentList>
</comments>
</file>

<file path=xl/sharedStrings.xml><?xml version="1.0" encoding="utf-8"?>
<sst xmlns="http://schemas.openxmlformats.org/spreadsheetml/2006/main" count="127" uniqueCount="76">
  <si>
    <t>курс</t>
  </si>
  <si>
    <t>направление</t>
  </si>
  <si>
    <t>Количество обучающихся</t>
  </si>
  <si>
    <t>Количество групп</t>
  </si>
  <si>
    <t>Бакалавриат</t>
  </si>
  <si>
    <t>очная форма обучения</t>
  </si>
  <si>
    <t>ЮРИСПРУДЕНЦИЯ (Административное и финансовое право)</t>
  </si>
  <si>
    <t>ЮРИСПРУДЕНЦИЯ (Международное право и сравнительное правоведение)</t>
  </si>
  <si>
    <t>ЭКОНОМИКА (Информационные технологии в международном бизнесе)</t>
  </si>
  <si>
    <t>ЭКОНОМИКА (Мировая экономика и инновации)</t>
  </si>
  <si>
    <t>ЭКОНОМИКА (Финансовая экономика)</t>
  </si>
  <si>
    <t>ЭКОНОМИКА (Финансовая экономика) Совместно с Henle Business School</t>
  </si>
  <si>
    <t>БИЗНЕС-ИНФОРМАТИКА (Анализ и моделирование социально-экономических процессов)</t>
  </si>
  <si>
    <t>ГОСУДАРСТВЕННОЕ И МУНИЦИПАЛЬНОЕ УПРАВЛЕНИЕ (Управление и маркетинг территорий)</t>
  </si>
  <si>
    <t>МЕНЕДЖМЕНТ (Управление внешнеэкономической деятельностью)</t>
  </si>
  <si>
    <t>МЕНЕДЖМЕНТ (Международный бизнес и управление инновациями)</t>
  </si>
  <si>
    <t>ЛИНГВИСТИКА (Перевод и межкультурная коммуникация)</t>
  </si>
  <si>
    <t>ПОЛИТОЛОГИЯ (Национальная и региональная политика)</t>
  </si>
  <si>
    <t>ИТОГО 1 курс</t>
  </si>
  <si>
    <t>ИТОГО 2 курс</t>
  </si>
  <si>
    <t>ЭКОНОМИКА ( Финансы и кредит)</t>
  </si>
  <si>
    <t>ЭКОНОМИКА ( Мировая экономика  и инновации)</t>
  </si>
  <si>
    <t xml:space="preserve">ЮРИСПРУДЕНЦИЯ  (Международное право и сравнительное правоведение) </t>
  </si>
  <si>
    <t>ЮРИСПРУДЕНЦИЯ  (Административное и финансовое право)</t>
  </si>
  <si>
    <t>ИТОГО 3 курс</t>
  </si>
  <si>
    <t>ЭКОНОМИКА ( Информационные технологии в бизнесе)</t>
  </si>
  <si>
    <t>БИЗНЕС-ИНФОРМАТИКА</t>
  </si>
  <si>
    <t>МЕНЕДЖМЕНТ (Общий и стратегический менеджмент)</t>
  </si>
  <si>
    <t>УПРАВЛЕНИЕ ПЕРСОНАЛОМ (Управление персоналом организации)</t>
  </si>
  <si>
    <t>ЮРИСПРУДЕНЦИЯ (Уголовно-правовой профиль)</t>
  </si>
  <si>
    <t xml:space="preserve">ПЕДАГОГИЧЕСКОЕ ОБРАЗОВАНИЕ </t>
  </si>
  <si>
    <t>ИТОГО 4 курс</t>
  </si>
  <si>
    <t>ИТОГО по очной форме обучения</t>
  </si>
  <si>
    <t>очно-заочная форма обучения</t>
  </si>
  <si>
    <t>5 (обучение до января)</t>
  </si>
  <si>
    <t>ПСИХОЛОГИЯ</t>
  </si>
  <si>
    <t>ПЕДАГОГИЧЕСКОЕ ОБРАЗОВАНИЕ (профиль Дошкольное образование)</t>
  </si>
  <si>
    <t>ПЕДАГОГИЧЕСКОЕ ОБРАЗОВАНИЕ (профиль Иностранный язык)</t>
  </si>
  <si>
    <t>ИТОГО 5 курс</t>
  </si>
  <si>
    <t>ИТОГО по очно-заочной форме обучения</t>
  </si>
  <si>
    <t>заочная форма обучения</t>
  </si>
  <si>
    <t>ЭКОНОМИКА (Финансы и кредит)</t>
  </si>
  <si>
    <t>ЮРИСПРУДЕНЦИЯ</t>
  </si>
  <si>
    <t>ИТОГО  по заочной форме обучения</t>
  </si>
  <si>
    <t>ИТОГО ПО БАКАЛАВРИАТУ</t>
  </si>
  <si>
    <t>магистратура (очная форма обучения)</t>
  </si>
  <si>
    <t>УПРАВЛЕНИЕ ПЕРСОНАЛОМ (Стратегическое  управление персоналом)</t>
  </si>
  <si>
    <t>БИЗНЕС-ИНФОРМАТИКА (Искуственный интелект)</t>
  </si>
  <si>
    <t>ГОСУДАРСТВЕННОЕ И МУНИЦИПАЛЬНОЕ УПРАВЛЕНИЕ (Управление общественно-политическими процессами в регионе)</t>
  </si>
  <si>
    <t>ЛИНГВИСТИКА (Подготовка переводчиков в сфере экономики, управления и права)</t>
  </si>
  <si>
    <t>ИТОГО  по очной форме обучения</t>
  </si>
  <si>
    <t>магистратура (очно-заочная форма обучения)</t>
  </si>
  <si>
    <t>ЮРИСПРУДЕНЦИЯ (Правовое сопровождение бизнеса)</t>
  </si>
  <si>
    <t>ЭКОНОМИКА (Экономика и управление инновациями)</t>
  </si>
  <si>
    <t>ЭКОНОМИКА( Экономика фирмы и внешнеэкономическая деятельность)</t>
  </si>
  <si>
    <t>ЛИНГВИСТИКА (Теория и практика межкультурной коммуникации)</t>
  </si>
  <si>
    <t>ПСИХОЛОГИЯ (Политическая психология и конфликтология)</t>
  </si>
  <si>
    <t>УПРАВЛЕНИЕ ПЕРСОНАЛОМ (Стратегическое управление персоналом)</t>
  </si>
  <si>
    <t>БИЗНЕС-ИНФОРМАТИКА (Системный анализ бизнес-процессов)</t>
  </si>
  <si>
    <t>3 (обучаются до декабря)</t>
  </si>
  <si>
    <t>ЭКОНОМИКА (Экономка и управление инновациями)</t>
  </si>
  <si>
    <t>ЮРИСПРУДЕНЦИЯ (Правовое обеспечение гражданского оборота)</t>
  </si>
  <si>
    <t>ИТОГО  по очно-заочной форме обучения</t>
  </si>
  <si>
    <t>ИТОГО ПО МАГИСТРАТУРЕ</t>
  </si>
  <si>
    <t>ИТОГО ВУЗ (БАКИ+МАГИ)</t>
  </si>
  <si>
    <t>Право и организация социального обеспечения</t>
  </si>
  <si>
    <t>Прикладная информатика (по отраслям)</t>
  </si>
  <si>
    <t>Банковское дело</t>
  </si>
  <si>
    <t>Экономика и бухгалтерский учет (по отраслям)</t>
  </si>
  <si>
    <t>ЛИЦЕЙ</t>
  </si>
  <si>
    <t>класс</t>
  </si>
  <si>
    <t>ИТОГО В ЛИЦЕЕ</t>
  </si>
  <si>
    <t>ИТОГО ВУЗ+СПО+ЛИЦЕЙ</t>
  </si>
  <si>
    <t>Колледж</t>
  </si>
  <si>
    <t>Итого колледж</t>
  </si>
  <si>
    <t xml:space="preserve">Планируемый контингент на 01 октября 2018/2019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</si>
</sst>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0" fontId="14" fillId="7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tabSelected="1" topLeftCell="A32" zoomScale="80" zoomScaleNormal="80" workbookViewId="0">
      <selection activeCell="F122" sqref="F122"/>
    </sheetView>
  </sheetViews>
  <sheetFormatPr defaultRowHeight="15" x14ac:dyDescent="0.25"/>
  <cols>
    <col min="1" max="1" width="11.140625" style="1" customWidth="1"/>
    <col min="2" max="2" width="91.85546875" style="1" customWidth="1"/>
    <col min="3" max="3" width="17" style="1" customWidth="1"/>
    <col min="4" max="4" width="17.42578125" style="1" customWidth="1"/>
    <col min="5" max="16384" width="9.140625" style="1"/>
  </cols>
  <sheetData>
    <row r="1" spans="1:4" ht="33.75" customHeight="1" x14ac:dyDescent="0.25">
      <c r="A1" s="42" t="s">
        <v>75</v>
      </c>
      <c r="B1" s="42"/>
      <c r="C1" s="42"/>
      <c r="D1" s="42"/>
    </row>
    <row r="3" spans="1:4" ht="31.5" x14ac:dyDescent="0.25">
      <c r="A3" s="2" t="s">
        <v>0</v>
      </c>
      <c r="B3" s="2" t="s">
        <v>1</v>
      </c>
      <c r="C3" s="3" t="s">
        <v>2</v>
      </c>
      <c r="D3" s="3" t="s">
        <v>3</v>
      </c>
    </row>
    <row r="4" spans="1:4" ht="15.75" x14ac:dyDescent="0.25">
      <c r="A4" s="43" t="s">
        <v>4</v>
      </c>
      <c r="B4" s="44"/>
      <c r="C4" s="44"/>
      <c r="D4" s="44"/>
    </row>
    <row r="5" spans="1:4" ht="18.75" x14ac:dyDescent="0.25">
      <c r="A5" s="45" t="s">
        <v>5</v>
      </c>
      <c r="B5" s="46"/>
      <c r="C5" s="46"/>
      <c r="D5" s="46"/>
    </row>
    <row r="6" spans="1:4" ht="21" customHeight="1" x14ac:dyDescent="0.25">
      <c r="A6" s="34">
        <v>1</v>
      </c>
      <c r="B6" s="4" t="s">
        <v>6</v>
      </c>
      <c r="C6" s="5">
        <v>29</v>
      </c>
      <c r="D6" s="5">
        <v>1</v>
      </c>
    </row>
    <row r="7" spans="1:4" ht="21" customHeight="1" x14ac:dyDescent="0.25">
      <c r="A7" s="34"/>
      <c r="B7" s="4" t="s">
        <v>7</v>
      </c>
      <c r="C7" s="5">
        <v>49</v>
      </c>
      <c r="D7" s="5">
        <v>2</v>
      </c>
    </row>
    <row r="8" spans="1:4" ht="21" customHeight="1" x14ac:dyDescent="0.25">
      <c r="A8" s="34"/>
      <c r="B8" s="4" t="s">
        <v>8</v>
      </c>
      <c r="C8" s="5">
        <v>17</v>
      </c>
      <c r="D8" s="5">
        <v>1</v>
      </c>
    </row>
    <row r="9" spans="1:4" ht="21" customHeight="1" x14ac:dyDescent="0.25">
      <c r="A9" s="34"/>
      <c r="B9" s="4" t="s">
        <v>9</v>
      </c>
      <c r="C9" s="5">
        <v>28</v>
      </c>
      <c r="D9" s="5">
        <v>1</v>
      </c>
    </row>
    <row r="10" spans="1:4" ht="21" customHeight="1" x14ac:dyDescent="0.25">
      <c r="A10" s="34"/>
      <c r="B10" s="4" t="s">
        <v>10</v>
      </c>
      <c r="C10" s="5">
        <v>8</v>
      </c>
      <c r="D10" s="5">
        <v>1</v>
      </c>
    </row>
    <row r="11" spans="1:4" ht="24.75" customHeight="1" x14ac:dyDescent="0.25">
      <c r="A11" s="34"/>
      <c r="B11" s="4" t="s">
        <v>11</v>
      </c>
      <c r="C11" s="5">
        <v>9</v>
      </c>
      <c r="D11" s="5">
        <v>0</v>
      </c>
    </row>
    <row r="12" spans="1:4" ht="21" customHeight="1" x14ac:dyDescent="0.25">
      <c r="A12" s="34"/>
      <c r="B12" s="4" t="s">
        <v>12</v>
      </c>
      <c r="C12" s="5">
        <v>10</v>
      </c>
      <c r="D12" s="5">
        <v>1</v>
      </c>
    </row>
    <row r="13" spans="1:4" ht="24.75" customHeight="1" x14ac:dyDescent="0.25">
      <c r="A13" s="34"/>
      <c r="B13" s="4" t="s">
        <v>13</v>
      </c>
      <c r="C13" s="5">
        <v>26</v>
      </c>
      <c r="D13" s="5">
        <v>1</v>
      </c>
    </row>
    <row r="14" spans="1:4" ht="21" customHeight="1" x14ac:dyDescent="0.25">
      <c r="A14" s="34"/>
      <c r="B14" s="4" t="s">
        <v>14</v>
      </c>
      <c r="C14" s="5">
        <v>21</v>
      </c>
      <c r="D14" s="5">
        <v>1</v>
      </c>
    </row>
    <row r="15" spans="1:4" ht="21" customHeight="1" x14ac:dyDescent="0.25">
      <c r="A15" s="34"/>
      <c r="B15" s="4" t="s">
        <v>15</v>
      </c>
      <c r="C15" s="5">
        <v>31</v>
      </c>
      <c r="D15" s="5">
        <v>1</v>
      </c>
    </row>
    <row r="16" spans="1:4" ht="21" customHeight="1" x14ac:dyDescent="0.25">
      <c r="A16" s="34"/>
      <c r="B16" s="4" t="s">
        <v>16</v>
      </c>
      <c r="C16" s="5">
        <v>19</v>
      </c>
      <c r="D16" s="5">
        <v>1</v>
      </c>
    </row>
    <row r="17" spans="1:4" ht="21" customHeight="1" x14ac:dyDescent="0.25">
      <c r="A17" s="34"/>
      <c r="B17" s="4" t="s">
        <v>17</v>
      </c>
      <c r="C17" s="5">
        <v>27</v>
      </c>
      <c r="D17" s="5">
        <v>1</v>
      </c>
    </row>
    <row r="18" spans="1:4" ht="15.75" x14ac:dyDescent="0.25">
      <c r="A18" s="6"/>
      <c r="B18" s="7" t="s">
        <v>18</v>
      </c>
      <c r="C18" s="8">
        <f>SUM(C6:C17)</f>
        <v>274</v>
      </c>
      <c r="D18" s="8">
        <f>SUM(D6:D17)</f>
        <v>12</v>
      </c>
    </row>
    <row r="19" spans="1:4" ht="21" customHeight="1" x14ac:dyDescent="0.25">
      <c r="A19" s="34">
        <v>2</v>
      </c>
      <c r="B19" s="4" t="s">
        <v>6</v>
      </c>
      <c r="C19" s="5">
        <v>25</v>
      </c>
      <c r="D19" s="5">
        <v>1</v>
      </c>
    </row>
    <row r="20" spans="1:4" ht="21" customHeight="1" x14ac:dyDescent="0.25">
      <c r="A20" s="34"/>
      <c r="B20" s="4" t="s">
        <v>7</v>
      </c>
      <c r="C20" s="5">
        <v>37</v>
      </c>
      <c r="D20" s="5">
        <v>2</v>
      </c>
    </row>
    <row r="21" spans="1:4" ht="21" customHeight="1" x14ac:dyDescent="0.25">
      <c r="A21" s="34"/>
      <c r="B21" s="4" t="s">
        <v>8</v>
      </c>
      <c r="C21" s="5">
        <v>18</v>
      </c>
      <c r="D21" s="5">
        <v>1</v>
      </c>
    </row>
    <row r="22" spans="1:4" ht="21" customHeight="1" x14ac:dyDescent="0.25">
      <c r="A22" s="34"/>
      <c r="B22" s="4" t="s">
        <v>9</v>
      </c>
      <c r="C22" s="5">
        <v>23</v>
      </c>
      <c r="D22" s="5">
        <v>1</v>
      </c>
    </row>
    <row r="23" spans="1:4" ht="24.75" customHeight="1" x14ac:dyDescent="0.25">
      <c r="A23" s="34"/>
      <c r="B23" s="4" t="s">
        <v>13</v>
      </c>
      <c r="C23" s="5">
        <v>15</v>
      </c>
      <c r="D23" s="5">
        <v>1</v>
      </c>
    </row>
    <row r="24" spans="1:4" ht="21" customHeight="1" x14ac:dyDescent="0.25">
      <c r="A24" s="34"/>
      <c r="B24" s="4" t="s">
        <v>14</v>
      </c>
      <c r="C24" s="5">
        <v>21</v>
      </c>
      <c r="D24" s="5">
        <v>1</v>
      </c>
    </row>
    <row r="25" spans="1:4" ht="21" customHeight="1" x14ac:dyDescent="0.25">
      <c r="A25" s="34"/>
      <c r="B25" s="4" t="s">
        <v>15</v>
      </c>
      <c r="C25" s="5">
        <v>26</v>
      </c>
      <c r="D25" s="5">
        <v>1</v>
      </c>
    </row>
    <row r="26" spans="1:4" ht="21" customHeight="1" x14ac:dyDescent="0.25">
      <c r="A26" s="34"/>
      <c r="B26" s="4" t="s">
        <v>16</v>
      </c>
      <c r="C26" s="5">
        <v>7</v>
      </c>
      <c r="D26" s="5">
        <v>1</v>
      </c>
    </row>
    <row r="27" spans="1:4" ht="21" customHeight="1" x14ac:dyDescent="0.25">
      <c r="A27" s="34"/>
      <c r="B27" s="4" t="s">
        <v>17</v>
      </c>
      <c r="C27" s="5">
        <v>16</v>
      </c>
      <c r="D27" s="5">
        <v>1</v>
      </c>
    </row>
    <row r="28" spans="1:4" ht="15.75" x14ac:dyDescent="0.25">
      <c r="A28" s="6"/>
      <c r="B28" s="7" t="s">
        <v>19</v>
      </c>
      <c r="C28" s="8">
        <f>SUM(C19:C27)</f>
        <v>188</v>
      </c>
      <c r="D28" s="8">
        <f>SUM(D19:D27)</f>
        <v>10</v>
      </c>
    </row>
    <row r="29" spans="1:4" ht="21" customHeight="1" x14ac:dyDescent="0.25">
      <c r="A29" s="27">
        <v>3</v>
      </c>
      <c r="B29" s="9" t="s">
        <v>20</v>
      </c>
      <c r="C29" s="5">
        <v>5</v>
      </c>
      <c r="D29" s="5">
        <v>1</v>
      </c>
    </row>
    <row r="30" spans="1:4" ht="21" customHeight="1" x14ac:dyDescent="0.25">
      <c r="A30" s="27"/>
      <c r="B30" s="9" t="s">
        <v>21</v>
      </c>
      <c r="C30" s="5">
        <v>26</v>
      </c>
      <c r="D30" s="5">
        <v>1</v>
      </c>
    </row>
    <row r="31" spans="1:4" ht="27" customHeight="1" x14ac:dyDescent="0.25">
      <c r="A31" s="27"/>
      <c r="B31" s="4" t="s">
        <v>13</v>
      </c>
      <c r="C31" s="5">
        <v>12</v>
      </c>
      <c r="D31" s="5">
        <v>1</v>
      </c>
    </row>
    <row r="32" spans="1:4" ht="21" customHeight="1" x14ac:dyDescent="0.25">
      <c r="A32" s="27"/>
      <c r="B32" s="4" t="s">
        <v>15</v>
      </c>
      <c r="C32" s="5">
        <v>27</v>
      </c>
      <c r="D32" s="5">
        <v>1</v>
      </c>
    </row>
    <row r="33" spans="1:4" ht="21" customHeight="1" x14ac:dyDescent="0.25">
      <c r="A33" s="27"/>
      <c r="B33" s="4" t="s">
        <v>22</v>
      </c>
      <c r="C33" s="5">
        <v>12</v>
      </c>
      <c r="D33" s="5">
        <v>1</v>
      </c>
    </row>
    <row r="34" spans="1:4" ht="21" customHeight="1" x14ac:dyDescent="0.25">
      <c r="A34" s="27"/>
      <c r="B34" s="4" t="s">
        <v>23</v>
      </c>
      <c r="C34" s="5">
        <v>55</v>
      </c>
      <c r="D34" s="5">
        <v>2</v>
      </c>
    </row>
    <row r="35" spans="1:4" ht="15.75" x14ac:dyDescent="0.25">
      <c r="A35" s="6"/>
      <c r="B35" s="7" t="s">
        <v>24</v>
      </c>
      <c r="C35" s="8">
        <f>SUM(C29:C34)</f>
        <v>137</v>
      </c>
      <c r="D35" s="8">
        <f>SUM(D29:D34)</f>
        <v>7</v>
      </c>
    </row>
    <row r="36" spans="1:4" ht="21" customHeight="1" x14ac:dyDescent="0.25">
      <c r="A36" s="27">
        <v>4</v>
      </c>
      <c r="B36" s="9" t="s">
        <v>25</v>
      </c>
      <c r="C36" s="5">
        <v>10</v>
      </c>
      <c r="D36" s="5">
        <v>1</v>
      </c>
    </row>
    <row r="37" spans="1:4" ht="21" customHeight="1" x14ac:dyDescent="0.25">
      <c r="A37" s="27"/>
      <c r="B37" s="4" t="s">
        <v>26</v>
      </c>
      <c r="C37" s="5">
        <v>6</v>
      </c>
      <c r="D37" s="5">
        <v>1</v>
      </c>
    </row>
    <row r="38" spans="1:4" ht="21" customHeight="1" x14ac:dyDescent="0.25">
      <c r="A38" s="27"/>
      <c r="B38" s="4" t="s">
        <v>27</v>
      </c>
      <c r="C38" s="5">
        <v>15</v>
      </c>
      <c r="D38" s="5">
        <v>1</v>
      </c>
    </row>
    <row r="39" spans="1:4" ht="21" customHeight="1" x14ac:dyDescent="0.25">
      <c r="A39" s="27"/>
      <c r="B39" s="4" t="s">
        <v>28</v>
      </c>
      <c r="C39" s="5">
        <v>12</v>
      </c>
      <c r="D39" s="5">
        <v>1</v>
      </c>
    </row>
    <row r="40" spans="1:4" ht="21" customHeight="1" x14ac:dyDescent="0.25">
      <c r="A40" s="27"/>
      <c r="B40" s="4" t="s">
        <v>23</v>
      </c>
      <c r="C40" s="5">
        <v>25</v>
      </c>
      <c r="D40" s="5">
        <v>1</v>
      </c>
    </row>
    <row r="41" spans="1:4" ht="21" customHeight="1" x14ac:dyDescent="0.25">
      <c r="A41" s="27"/>
      <c r="B41" s="10" t="s">
        <v>29</v>
      </c>
      <c r="C41" s="5">
        <v>9</v>
      </c>
      <c r="D41" s="5">
        <v>1</v>
      </c>
    </row>
    <row r="42" spans="1:4" ht="21" customHeight="1" x14ac:dyDescent="0.25">
      <c r="A42" s="27"/>
      <c r="B42" s="4" t="s">
        <v>30</v>
      </c>
      <c r="C42" s="5">
        <v>6</v>
      </c>
      <c r="D42" s="5">
        <v>1</v>
      </c>
    </row>
    <row r="43" spans="1:4" ht="15.75" x14ac:dyDescent="0.25">
      <c r="A43" s="6"/>
      <c r="B43" s="7" t="s">
        <v>31</v>
      </c>
      <c r="C43" s="8">
        <f>SUM(C36:C42)</f>
        <v>83</v>
      </c>
      <c r="D43" s="8">
        <f>SUM(D36:D42)</f>
        <v>7</v>
      </c>
    </row>
    <row r="44" spans="1:4" ht="15.75" x14ac:dyDescent="0.25">
      <c r="A44" s="35" t="s">
        <v>32</v>
      </c>
      <c r="B44" s="35"/>
      <c r="C44" s="11">
        <f>C28+C35+C43+C18</f>
        <v>682</v>
      </c>
      <c r="D44" s="11">
        <f>D28+D35+D43+D18</f>
        <v>36</v>
      </c>
    </row>
    <row r="45" spans="1:4" ht="18" customHeight="1" x14ac:dyDescent="0.25">
      <c r="A45" s="47" t="s">
        <v>33</v>
      </c>
      <c r="B45" s="47"/>
      <c r="C45" s="47"/>
      <c r="D45" s="5"/>
    </row>
    <row r="46" spans="1:4" ht="27" customHeight="1" x14ac:dyDescent="0.25">
      <c r="A46" s="40" t="s">
        <v>34</v>
      </c>
      <c r="B46" s="4" t="s">
        <v>13</v>
      </c>
      <c r="C46" s="5">
        <v>7</v>
      </c>
      <c r="D46" s="5">
        <v>1</v>
      </c>
    </row>
    <row r="47" spans="1:4" ht="21" customHeight="1" x14ac:dyDescent="0.25">
      <c r="A47" s="40"/>
      <c r="B47" s="10" t="s">
        <v>35</v>
      </c>
      <c r="C47" s="5">
        <v>7</v>
      </c>
      <c r="D47" s="5">
        <v>1</v>
      </c>
    </row>
    <row r="48" spans="1:4" ht="21" customHeight="1" x14ac:dyDescent="0.25">
      <c r="A48" s="40"/>
      <c r="B48" s="4" t="s">
        <v>36</v>
      </c>
      <c r="C48" s="5">
        <v>11</v>
      </c>
      <c r="D48" s="5">
        <v>1</v>
      </c>
    </row>
    <row r="49" spans="1:4" x14ac:dyDescent="0.25">
      <c r="A49" s="40"/>
      <c r="B49" s="4" t="s">
        <v>37</v>
      </c>
      <c r="C49" s="5">
        <v>11</v>
      </c>
      <c r="D49" s="5">
        <v>1</v>
      </c>
    </row>
    <row r="50" spans="1:4" ht="15.75" x14ac:dyDescent="0.25">
      <c r="A50" s="6"/>
      <c r="B50" s="7" t="s">
        <v>38</v>
      </c>
      <c r="C50" s="8">
        <f>SUM(C46:C49)</f>
        <v>36</v>
      </c>
      <c r="D50" s="8">
        <f>SUM(D46:D49)</f>
        <v>4</v>
      </c>
    </row>
    <row r="51" spans="1:4" hidden="1" x14ac:dyDescent="0.25">
      <c r="A51" s="12"/>
      <c r="B51" s="4" t="s">
        <v>37</v>
      </c>
      <c r="C51" s="13">
        <v>0</v>
      </c>
      <c r="D51" s="5"/>
    </row>
    <row r="52" spans="1:4" ht="15.75" hidden="1" x14ac:dyDescent="0.25">
      <c r="A52" s="6"/>
      <c r="B52" s="7" t="s">
        <v>38</v>
      </c>
      <c r="C52" s="8">
        <f>SUM(C51:C51)</f>
        <v>0</v>
      </c>
      <c r="D52" s="5"/>
    </row>
    <row r="53" spans="1:4" ht="15.75" x14ac:dyDescent="0.25">
      <c r="A53" s="35" t="s">
        <v>39</v>
      </c>
      <c r="B53" s="35"/>
      <c r="C53" s="11">
        <f>C50+C52</f>
        <v>36</v>
      </c>
      <c r="D53" s="11">
        <f>D50+D52</f>
        <v>4</v>
      </c>
    </row>
    <row r="54" spans="1:4" ht="21" customHeight="1" x14ac:dyDescent="0.25">
      <c r="A54" s="36" t="s">
        <v>40</v>
      </c>
      <c r="B54" s="36"/>
      <c r="C54" s="36"/>
      <c r="D54" s="5"/>
    </row>
    <row r="55" spans="1:4" ht="20.25" customHeight="1" x14ac:dyDescent="0.25">
      <c r="A55" s="37" t="s">
        <v>34</v>
      </c>
      <c r="B55" s="10" t="s">
        <v>41</v>
      </c>
      <c r="C55" s="5">
        <v>17</v>
      </c>
      <c r="D55" s="5">
        <v>1</v>
      </c>
    </row>
    <row r="56" spans="1:4" ht="20.25" customHeight="1" x14ac:dyDescent="0.25">
      <c r="A56" s="37"/>
      <c r="B56" s="4" t="s">
        <v>27</v>
      </c>
      <c r="C56" s="5">
        <v>7</v>
      </c>
      <c r="D56" s="5">
        <v>1</v>
      </c>
    </row>
    <row r="57" spans="1:4" x14ac:dyDescent="0.25">
      <c r="A57" s="37"/>
      <c r="B57" s="10" t="s">
        <v>29</v>
      </c>
      <c r="C57" s="5">
        <v>20</v>
      </c>
      <c r="D57" s="5">
        <v>1</v>
      </c>
    </row>
    <row r="58" spans="1:4" ht="15.75" x14ac:dyDescent="0.25">
      <c r="A58" s="6"/>
      <c r="B58" s="7" t="s">
        <v>38</v>
      </c>
      <c r="C58" s="8">
        <f>SUM(C55:C57)</f>
        <v>44</v>
      </c>
      <c r="D58" s="8">
        <f>SUM(D55:D57)</f>
        <v>3</v>
      </c>
    </row>
    <row r="59" spans="1:4" hidden="1" x14ac:dyDescent="0.25">
      <c r="A59" s="14"/>
      <c r="B59" s="4" t="s">
        <v>42</v>
      </c>
      <c r="C59" s="5">
        <v>0</v>
      </c>
      <c r="D59" s="5"/>
    </row>
    <row r="60" spans="1:4" ht="15.75" hidden="1" x14ac:dyDescent="0.25">
      <c r="A60" s="6"/>
      <c r="B60" s="7" t="s">
        <v>38</v>
      </c>
      <c r="C60" s="8">
        <f>SUM(C59:C59)</f>
        <v>0</v>
      </c>
      <c r="D60" s="5"/>
    </row>
    <row r="61" spans="1:4" ht="20.25" customHeight="1" x14ac:dyDescent="0.25">
      <c r="A61" s="35" t="s">
        <v>43</v>
      </c>
      <c r="B61" s="35"/>
      <c r="C61" s="11">
        <f>C58+C60</f>
        <v>44</v>
      </c>
      <c r="D61" s="11">
        <f>D58+D60</f>
        <v>3</v>
      </c>
    </row>
    <row r="62" spans="1:4" s="16" customFormat="1" ht="33" customHeight="1" x14ac:dyDescent="0.35">
      <c r="A62" s="29" t="s">
        <v>44</v>
      </c>
      <c r="B62" s="29"/>
      <c r="C62" s="15">
        <f>C44+C53+C61</f>
        <v>762</v>
      </c>
      <c r="D62" s="15">
        <f>D44+D53+D61</f>
        <v>43</v>
      </c>
    </row>
    <row r="63" spans="1:4" ht="24.75" customHeight="1" x14ac:dyDescent="0.25">
      <c r="A63" s="38" t="s">
        <v>45</v>
      </c>
      <c r="B63" s="39"/>
      <c r="C63" s="39"/>
      <c r="D63" s="39"/>
    </row>
    <row r="64" spans="1:4" ht="26.25" customHeight="1" x14ac:dyDescent="0.25">
      <c r="A64" s="40">
        <v>1</v>
      </c>
      <c r="B64" s="4" t="s">
        <v>46</v>
      </c>
      <c r="C64" s="5">
        <v>7</v>
      </c>
      <c r="D64" s="5">
        <v>1</v>
      </c>
    </row>
    <row r="65" spans="1:4" ht="26.25" customHeight="1" x14ac:dyDescent="0.25">
      <c r="A65" s="40"/>
      <c r="B65" s="4" t="s">
        <v>47</v>
      </c>
      <c r="C65" s="5">
        <v>14</v>
      </c>
      <c r="D65" s="5">
        <v>1</v>
      </c>
    </row>
    <row r="66" spans="1:4" ht="30.75" customHeight="1" x14ac:dyDescent="0.25">
      <c r="A66" s="40"/>
      <c r="B66" s="4" t="s">
        <v>48</v>
      </c>
      <c r="C66" s="5">
        <v>10</v>
      </c>
      <c r="D66" s="5">
        <v>1</v>
      </c>
    </row>
    <row r="67" spans="1:4" ht="26.25" customHeight="1" x14ac:dyDescent="0.25">
      <c r="A67" s="40"/>
      <c r="B67" s="4" t="s">
        <v>49</v>
      </c>
      <c r="C67" s="5">
        <v>7</v>
      </c>
      <c r="D67" s="5">
        <v>1</v>
      </c>
    </row>
    <row r="68" spans="1:4" ht="15.75" x14ac:dyDescent="0.25">
      <c r="A68" s="6"/>
      <c r="B68" s="7" t="s">
        <v>18</v>
      </c>
      <c r="C68" s="8">
        <f>SUM(C64:C67)</f>
        <v>38</v>
      </c>
      <c r="D68" s="8">
        <f>SUM(D64:D67)</f>
        <v>4</v>
      </c>
    </row>
    <row r="69" spans="1:4" ht="34.5" customHeight="1" x14ac:dyDescent="0.25">
      <c r="A69" s="17">
        <v>2</v>
      </c>
      <c r="B69" s="4" t="s">
        <v>49</v>
      </c>
      <c r="C69" s="5">
        <v>8</v>
      </c>
      <c r="D69" s="5">
        <v>1</v>
      </c>
    </row>
    <row r="70" spans="1:4" ht="15.75" x14ac:dyDescent="0.25">
      <c r="A70" s="6"/>
      <c r="B70" s="7" t="s">
        <v>19</v>
      </c>
      <c r="C70" s="8">
        <f>SUM(C69)</f>
        <v>8</v>
      </c>
      <c r="D70" s="8">
        <f>SUM(D69)</f>
        <v>1</v>
      </c>
    </row>
    <row r="71" spans="1:4" ht="27.75" customHeight="1" x14ac:dyDescent="0.25">
      <c r="A71" s="35" t="s">
        <v>50</v>
      </c>
      <c r="B71" s="35"/>
      <c r="C71" s="11">
        <f>C70+C68</f>
        <v>46</v>
      </c>
      <c r="D71" s="11">
        <f>D70+D68</f>
        <v>5</v>
      </c>
    </row>
    <row r="72" spans="1:4" ht="31.5" customHeight="1" x14ac:dyDescent="0.25">
      <c r="A72" s="38" t="s">
        <v>51</v>
      </c>
      <c r="B72" s="39"/>
      <c r="C72" s="39"/>
      <c r="D72" s="39"/>
    </row>
    <row r="73" spans="1:4" ht="21" customHeight="1" x14ac:dyDescent="0.25">
      <c r="A73" s="41">
        <v>1</v>
      </c>
      <c r="B73" s="4" t="s">
        <v>52</v>
      </c>
      <c r="C73" s="5">
        <v>19</v>
      </c>
      <c r="D73" s="5">
        <v>1</v>
      </c>
    </row>
    <row r="74" spans="1:4" ht="21" customHeight="1" x14ac:dyDescent="0.25">
      <c r="A74" s="41"/>
      <c r="B74" s="4" t="s">
        <v>53</v>
      </c>
      <c r="C74" s="5">
        <v>21</v>
      </c>
      <c r="D74" s="5">
        <v>1</v>
      </c>
    </row>
    <row r="75" spans="1:4" ht="21" customHeight="1" x14ac:dyDescent="0.25">
      <c r="A75" s="41"/>
      <c r="B75" s="4" t="s">
        <v>54</v>
      </c>
      <c r="C75" s="5">
        <v>11</v>
      </c>
      <c r="D75" s="5">
        <v>1</v>
      </c>
    </row>
    <row r="76" spans="1:4" ht="21" customHeight="1" x14ac:dyDescent="0.25">
      <c r="A76" s="41"/>
      <c r="B76" s="4" t="s">
        <v>55</v>
      </c>
      <c r="C76" s="5">
        <v>7</v>
      </c>
      <c r="D76" s="5">
        <v>1</v>
      </c>
    </row>
    <row r="77" spans="1:4" ht="21" customHeight="1" x14ac:dyDescent="0.25">
      <c r="A77" s="41"/>
      <c r="B77" s="4" t="s">
        <v>56</v>
      </c>
      <c r="C77" s="5">
        <v>11</v>
      </c>
      <c r="D77" s="5">
        <v>1</v>
      </c>
    </row>
    <row r="78" spans="1:4" ht="15.75" x14ac:dyDescent="0.25">
      <c r="A78" s="6"/>
      <c r="B78" s="7" t="s">
        <v>18</v>
      </c>
      <c r="C78" s="8">
        <f>SUM(C73:C77)</f>
        <v>69</v>
      </c>
      <c r="D78" s="8">
        <f>SUM(D73:D77)</f>
        <v>5</v>
      </c>
    </row>
    <row r="79" spans="1:4" ht="21" customHeight="1" x14ac:dyDescent="0.25">
      <c r="A79" s="41">
        <v>2</v>
      </c>
      <c r="B79" s="4" t="s">
        <v>52</v>
      </c>
      <c r="C79" s="5">
        <v>26</v>
      </c>
      <c r="D79" s="5">
        <v>1</v>
      </c>
    </row>
    <row r="80" spans="1:4" ht="21" customHeight="1" x14ac:dyDescent="0.25">
      <c r="A80" s="41"/>
      <c r="B80" s="4" t="s">
        <v>53</v>
      </c>
      <c r="C80" s="5">
        <v>21</v>
      </c>
      <c r="D80" s="5">
        <v>1</v>
      </c>
    </row>
    <row r="81" spans="1:4" ht="21" customHeight="1" x14ac:dyDescent="0.25">
      <c r="A81" s="41"/>
      <c r="B81" s="4" t="s">
        <v>54</v>
      </c>
      <c r="C81" s="5">
        <v>8</v>
      </c>
      <c r="D81" s="5">
        <v>1</v>
      </c>
    </row>
    <row r="82" spans="1:4" ht="21" customHeight="1" x14ac:dyDescent="0.25">
      <c r="A82" s="41"/>
      <c r="B82" s="4" t="s">
        <v>57</v>
      </c>
      <c r="C82" s="5">
        <v>9</v>
      </c>
      <c r="D82" s="5">
        <v>1</v>
      </c>
    </row>
    <row r="83" spans="1:4" ht="27" customHeight="1" x14ac:dyDescent="0.25">
      <c r="A83" s="41"/>
      <c r="B83" s="4" t="s">
        <v>48</v>
      </c>
      <c r="C83" s="5">
        <v>17</v>
      </c>
      <c r="D83" s="5">
        <v>1</v>
      </c>
    </row>
    <row r="84" spans="1:4" ht="21" customHeight="1" x14ac:dyDescent="0.25">
      <c r="A84" s="41"/>
      <c r="B84" s="4" t="s">
        <v>58</v>
      </c>
      <c r="C84" s="5">
        <v>7</v>
      </c>
      <c r="D84" s="5">
        <v>1</v>
      </c>
    </row>
    <row r="85" spans="1:4" ht="21" customHeight="1" x14ac:dyDescent="0.25">
      <c r="A85" s="41"/>
      <c r="B85" s="4" t="s">
        <v>55</v>
      </c>
      <c r="C85" s="5">
        <v>6</v>
      </c>
      <c r="D85" s="5">
        <v>1</v>
      </c>
    </row>
    <row r="86" spans="1:4" ht="21" customHeight="1" x14ac:dyDescent="0.25">
      <c r="A86" s="41"/>
      <c r="B86" s="4" t="s">
        <v>56</v>
      </c>
      <c r="C86" s="5">
        <v>9</v>
      </c>
      <c r="D86" s="5">
        <v>1</v>
      </c>
    </row>
    <row r="87" spans="1:4" ht="15.75" x14ac:dyDescent="0.25">
      <c r="A87" s="6"/>
      <c r="B87" s="7" t="s">
        <v>19</v>
      </c>
      <c r="C87" s="8">
        <f>SUM(C79:C86)</f>
        <v>103</v>
      </c>
      <c r="D87" s="8">
        <f>SUM(D79:D86)</f>
        <v>8</v>
      </c>
    </row>
    <row r="88" spans="1:4" ht="19.5" customHeight="1" x14ac:dyDescent="0.25">
      <c r="A88" s="40" t="s">
        <v>59</v>
      </c>
      <c r="B88" s="4" t="s">
        <v>60</v>
      </c>
      <c r="C88" s="5">
        <v>21</v>
      </c>
      <c r="D88" s="5">
        <v>1</v>
      </c>
    </row>
    <row r="89" spans="1:4" ht="19.5" customHeight="1" x14ac:dyDescent="0.25">
      <c r="A89" s="40"/>
      <c r="B89" s="4" t="s">
        <v>52</v>
      </c>
      <c r="C89" s="5">
        <v>15</v>
      </c>
      <c r="D89" s="5">
        <v>1</v>
      </c>
    </row>
    <row r="90" spans="1:4" ht="19.5" customHeight="1" x14ac:dyDescent="0.25">
      <c r="A90" s="40"/>
      <c r="B90" s="4" t="s">
        <v>55</v>
      </c>
      <c r="C90" s="5">
        <v>6</v>
      </c>
      <c r="D90" s="5">
        <v>1</v>
      </c>
    </row>
    <row r="91" spans="1:4" ht="15.75" x14ac:dyDescent="0.25">
      <c r="A91" s="6"/>
      <c r="B91" s="7" t="s">
        <v>24</v>
      </c>
      <c r="C91" s="8">
        <f>SUM(C88:C90)</f>
        <v>42</v>
      </c>
      <c r="D91" s="8">
        <f>SUM(D88:D90)</f>
        <v>3</v>
      </c>
    </row>
    <row r="92" spans="1:4" hidden="1" x14ac:dyDescent="0.25">
      <c r="A92" s="14"/>
      <c r="B92" s="4" t="s">
        <v>61</v>
      </c>
      <c r="C92" s="18">
        <v>0</v>
      </c>
      <c r="D92" s="5"/>
    </row>
    <row r="93" spans="1:4" ht="15.75" hidden="1" x14ac:dyDescent="0.25">
      <c r="A93" s="6"/>
      <c r="B93" s="7" t="s">
        <v>24</v>
      </c>
      <c r="C93" s="8">
        <f>SUM(C92:C92)</f>
        <v>0</v>
      </c>
      <c r="D93" s="5"/>
    </row>
    <row r="94" spans="1:4" ht="17.25" customHeight="1" x14ac:dyDescent="0.25">
      <c r="A94" s="35" t="s">
        <v>62</v>
      </c>
      <c r="B94" s="35"/>
      <c r="C94" s="11">
        <f>C78+C87+C91</f>
        <v>214</v>
      </c>
      <c r="D94" s="11">
        <f>D78+D87+D91</f>
        <v>16</v>
      </c>
    </row>
    <row r="95" spans="1:4" s="16" customFormat="1" ht="18" customHeight="1" x14ac:dyDescent="0.35">
      <c r="A95" s="29" t="s">
        <v>63</v>
      </c>
      <c r="B95" s="29"/>
      <c r="C95" s="15">
        <f>C71+C94</f>
        <v>260</v>
      </c>
      <c r="D95" s="15">
        <f>D71+D94</f>
        <v>21</v>
      </c>
    </row>
    <row r="96" spans="1:4" s="16" customFormat="1" ht="16.5" customHeight="1" x14ac:dyDescent="0.35">
      <c r="A96" s="29" t="s">
        <v>64</v>
      </c>
      <c r="B96" s="29"/>
      <c r="C96" s="15">
        <f>C62+C95</f>
        <v>1022</v>
      </c>
      <c r="D96" s="15">
        <f>D62+D95</f>
        <v>64</v>
      </c>
    </row>
    <row r="97" spans="1:4" ht="22.5" x14ac:dyDescent="0.25">
      <c r="A97" s="30" t="s">
        <v>73</v>
      </c>
      <c r="B97" s="31"/>
      <c r="C97" s="31"/>
      <c r="D97" s="31"/>
    </row>
    <row r="98" spans="1:4" ht="18.75" x14ac:dyDescent="0.25">
      <c r="A98" s="32" t="s">
        <v>5</v>
      </c>
      <c r="B98" s="33"/>
      <c r="C98" s="33"/>
      <c r="D98" s="33"/>
    </row>
    <row r="99" spans="1:4" ht="21" customHeight="1" x14ac:dyDescent="0.25">
      <c r="A99" s="34">
        <v>1</v>
      </c>
      <c r="B99" s="4" t="s">
        <v>65</v>
      </c>
      <c r="C99" s="5">
        <v>30</v>
      </c>
      <c r="D99" s="5">
        <v>1</v>
      </c>
    </row>
    <row r="100" spans="1:4" ht="21" customHeight="1" x14ac:dyDescent="0.25">
      <c r="A100" s="34"/>
      <c r="B100" s="4" t="s">
        <v>66</v>
      </c>
      <c r="C100" s="5">
        <v>42</v>
      </c>
      <c r="D100" s="5">
        <v>2</v>
      </c>
    </row>
    <row r="101" spans="1:4" ht="21" customHeight="1" x14ac:dyDescent="0.25">
      <c r="A101" s="34"/>
      <c r="B101" s="4" t="s">
        <v>67</v>
      </c>
      <c r="C101" s="5">
        <v>30</v>
      </c>
      <c r="D101" s="5">
        <v>1</v>
      </c>
    </row>
    <row r="102" spans="1:4" ht="15.75" x14ac:dyDescent="0.25">
      <c r="A102" s="6"/>
      <c r="B102" s="7" t="s">
        <v>18</v>
      </c>
      <c r="C102" s="8">
        <f>SUM(C99:C101)</f>
        <v>102</v>
      </c>
      <c r="D102" s="8">
        <f>SUM(D99:D101)</f>
        <v>4</v>
      </c>
    </row>
    <row r="103" spans="1:4" ht="21" customHeight="1" x14ac:dyDescent="0.25">
      <c r="A103" s="34">
        <v>2</v>
      </c>
      <c r="B103" s="4" t="s">
        <v>68</v>
      </c>
      <c r="C103" s="5">
        <v>24</v>
      </c>
      <c r="D103" s="5">
        <v>1</v>
      </c>
    </row>
    <row r="104" spans="1:4" ht="21" customHeight="1" x14ac:dyDescent="0.25">
      <c r="A104" s="34"/>
      <c r="B104" s="4" t="s">
        <v>65</v>
      </c>
      <c r="C104" s="5">
        <v>44</v>
      </c>
      <c r="D104" s="5">
        <v>2</v>
      </c>
    </row>
    <row r="105" spans="1:4" ht="21" customHeight="1" x14ac:dyDescent="0.25">
      <c r="A105" s="34"/>
      <c r="B105" s="4" t="s">
        <v>66</v>
      </c>
      <c r="C105" s="5">
        <v>39</v>
      </c>
      <c r="D105" s="5">
        <v>2</v>
      </c>
    </row>
    <row r="106" spans="1:4" ht="21" customHeight="1" x14ac:dyDescent="0.25">
      <c r="A106" s="34"/>
      <c r="B106" s="4" t="s">
        <v>67</v>
      </c>
      <c r="C106" s="5">
        <v>24</v>
      </c>
      <c r="D106" s="5">
        <v>1</v>
      </c>
    </row>
    <row r="107" spans="1:4" ht="15.75" x14ac:dyDescent="0.25">
      <c r="A107" s="6"/>
      <c r="B107" s="7" t="s">
        <v>19</v>
      </c>
      <c r="C107" s="8">
        <f>SUM(C103:C106)</f>
        <v>131</v>
      </c>
      <c r="D107" s="8">
        <f>SUM(D103:D106)</f>
        <v>6</v>
      </c>
    </row>
    <row r="108" spans="1:4" ht="21" customHeight="1" x14ac:dyDescent="0.25">
      <c r="A108" s="27">
        <v>3</v>
      </c>
      <c r="B108" s="4" t="s">
        <v>68</v>
      </c>
      <c r="C108" s="5">
        <v>17</v>
      </c>
      <c r="D108" s="5">
        <v>1</v>
      </c>
    </row>
    <row r="109" spans="1:4" ht="21" customHeight="1" x14ac:dyDescent="0.25">
      <c r="A109" s="27"/>
      <c r="B109" s="4" t="s">
        <v>65</v>
      </c>
      <c r="C109" s="5">
        <v>47</v>
      </c>
      <c r="D109" s="5">
        <v>2</v>
      </c>
    </row>
    <row r="110" spans="1:4" ht="21" customHeight="1" x14ac:dyDescent="0.25">
      <c r="A110" s="27"/>
      <c r="B110" s="4" t="s">
        <v>66</v>
      </c>
      <c r="C110" s="5">
        <v>23</v>
      </c>
      <c r="D110" s="5">
        <v>1</v>
      </c>
    </row>
    <row r="111" spans="1:4" ht="21" customHeight="1" x14ac:dyDescent="0.25">
      <c r="A111" s="27"/>
      <c r="B111" s="4" t="s">
        <v>67</v>
      </c>
      <c r="C111" s="5">
        <v>20</v>
      </c>
      <c r="D111" s="5">
        <v>1</v>
      </c>
    </row>
    <row r="112" spans="1:4" ht="15.75" x14ac:dyDescent="0.25">
      <c r="A112" s="6"/>
      <c r="B112" s="7" t="s">
        <v>24</v>
      </c>
      <c r="C112" s="8">
        <f>SUM(C108:C111)</f>
        <v>107</v>
      </c>
      <c r="D112" s="8">
        <f>SUM(D108:D111)</f>
        <v>5</v>
      </c>
    </row>
    <row r="113" spans="1:4" ht="21" customHeight="1" x14ac:dyDescent="0.25">
      <c r="A113" s="19">
        <v>4</v>
      </c>
      <c r="B113" s="4" t="s">
        <v>66</v>
      </c>
      <c r="C113" s="5">
        <v>49</v>
      </c>
      <c r="D113" s="5">
        <v>2</v>
      </c>
    </row>
    <row r="114" spans="1:4" ht="15.75" x14ac:dyDescent="0.25">
      <c r="A114" s="6"/>
      <c r="B114" s="7" t="s">
        <v>31</v>
      </c>
      <c r="C114" s="8">
        <f>SUM(C113:C113)</f>
        <v>49</v>
      </c>
      <c r="D114" s="8">
        <f>SUM(D113:D113)</f>
        <v>2</v>
      </c>
    </row>
    <row r="115" spans="1:4" ht="15.75" x14ac:dyDescent="0.25">
      <c r="A115" s="21"/>
      <c r="B115" s="22" t="s">
        <v>74</v>
      </c>
      <c r="C115" s="23">
        <f>SUM(C102+C107+C112+C114)</f>
        <v>389</v>
      </c>
      <c r="D115" s="23">
        <f t="shared" ref="D115" si="0">SUM(D102+D107+D112+D114)</f>
        <v>17</v>
      </c>
    </row>
    <row r="116" spans="1:4" ht="20.25" x14ac:dyDescent="0.25">
      <c r="A116" s="6"/>
      <c r="B116" s="26" t="s">
        <v>69</v>
      </c>
      <c r="C116" s="8"/>
      <c r="D116" s="8"/>
    </row>
    <row r="117" spans="1:4" ht="15.75" x14ac:dyDescent="0.25">
      <c r="A117" s="20">
        <v>8</v>
      </c>
      <c r="B117" s="4" t="s">
        <v>70</v>
      </c>
      <c r="C117" s="5">
        <v>20</v>
      </c>
      <c r="D117" s="5">
        <v>1</v>
      </c>
    </row>
    <row r="118" spans="1:4" ht="15.75" x14ac:dyDescent="0.25">
      <c r="A118" s="20">
        <v>9</v>
      </c>
      <c r="B118" s="4" t="s">
        <v>70</v>
      </c>
      <c r="C118" s="5">
        <v>27</v>
      </c>
      <c r="D118" s="5">
        <v>2</v>
      </c>
    </row>
    <row r="119" spans="1:4" ht="15.75" x14ac:dyDescent="0.25">
      <c r="A119" s="20">
        <v>10</v>
      </c>
      <c r="B119" s="4" t="s">
        <v>70</v>
      </c>
      <c r="C119" s="5">
        <v>50</v>
      </c>
      <c r="D119" s="5">
        <v>2</v>
      </c>
    </row>
    <row r="120" spans="1:4" ht="15.75" x14ac:dyDescent="0.25">
      <c r="A120" s="20">
        <v>11</v>
      </c>
      <c r="B120" s="4" t="s">
        <v>70</v>
      </c>
      <c r="C120" s="5">
        <v>38</v>
      </c>
      <c r="D120" s="5">
        <v>2</v>
      </c>
    </row>
    <row r="121" spans="1:4" ht="15.75" x14ac:dyDescent="0.25">
      <c r="A121" s="21"/>
      <c r="B121" s="22" t="s">
        <v>71</v>
      </c>
      <c r="C121" s="23">
        <f>SUM(C117:C120)</f>
        <v>135</v>
      </c>
      <c r="D121" s="23">
        <f>SUM(D117:D120)</f>
        <v>7</v>
      </c>
    </row>
    <row r="122" spans="1:4" s="25" customFormat="1" ht="32.25" customHeight="1" x14ac:dyDescent="0.4">
      <c r="A122" s="28" t="s">
        <v>72</v>
      </c>
      <c r="B122" s="28"/>
      <c r="C122" s="24">
        <f>SUM(C96+C115+C121)</f>
        <v>1546</v>
      </c>
      <c r="D122" s="24"/>
    </row>
  </sheetData>
  <mergeCells count="31">
    <mergeCell ref="A53:B53"/>
    <mergeCell ref="A1:D1"/>
    <mergeCell ref="A4:D4"/>
    <mergeCell ref="A5:D5"/>
    <mergeCell ref="A6:A17"/>
    <mergeCell ref="A19:A27"/>
    <mergeCell ref="A29:A34"/>
    <mergeCell ref="A36:A42"/>
    <mergeCell ref="A44:B44"/>
    <mergeCell ref="A45:C45"/>
    <mergeCell ref="A46:A49"/>
    <mergeCell ref="A94:B94"/>
    <mergeCell ref="A54:C54"/>
    <mergeCell ref="A55:A57"/>
    <mergeCell ref="A61:B61"/>
    <mergeCell ref="A62:B62"/>
    <mergeCell ref="A63:D63"/>
    <mergeCell ref="A64:A67"/>
    <mergeCell ref="A71:B71"/>
    <mergeCell ref="A72:D72"/>
    <mergeCell ref="A73:A77"/>
    <mergeCell ref="A79:A86"/>
    <mergeCell ref="A88:A90"/>
    <mergeCell ref="A108:A111"/>
    <mergeCell ref="A122:B122"/>
    <mergeCell ref="A95:B95"/>
    <mergeCell ref="A96:B96"/>
    <mergeCell ref="A97:D97"/>
    <mergeCell ref="A98:D98"/>
    <mergeCell ref="A99:A101"/>
    <mergeCell ref="A103:A106"/>
  </mergeCells>
  <pageMargins left="0.7" right="0.7" top="0.75" bottom="0.75" header="0.3" footer="0.3"/>
  <pageSetup paperSize="9" scale="6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2018-10-15T09:00:59Z</dcterms:modified>
</cp:coreProperties>
</file>